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ACCG\General Meeting\Agendas &amp; Materials\2022\03.16.2022\"/>
    </mc:Choice>
  </mc:AlternateContent>
  <xr:revisionPtr revIDLastSave="0" documentId="8_{84B3EA58-F8F6-4898-BBBE-47DC465BC571}" xr6:coauthVersionLast="47" xr6:coauthVersionMax="47" xr10:uidLastSave="{00000000-0000-0000-0000-000000000000}"/>
  <bookViews>
    <workbookView xWindow="28680" yWindow="-120" windowWidth="29040" windowHeight="15720" xr2:uid="{DB75669E-9445-4FA6-ADB5-3FB21671E4D1}"/>
  </bookViews>
  <sheets>
    <sheet name="Scope of wor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 i="1" l="1"/>
  <c r="F13" i="1"/>
  <c r="D22" i="1" l="1"/>
  <c r="F10" i="1"/>
  <c r="D12" i="1"/>
  <c r="F12" i="1" s="1"/>
  <c r="D10" i="1"/>
  <c r="D11" i="1"/>
  <c r="F11" i="1" s="1"/>
  <c r="D9" i="1"/>
  <c r="F9" i="1" s="1"/>
  <c r="D5" i="1"/>
  <c r="F5" i="1" s="1"/>
  <c r="D8" i="1"/>
  <c r="F8" i="1" s="1"/>
  <c r="D6" i="1"/>
  <c r="F6" i="1" s="1"/>
  <c r="D7" i="1"/>
  <c r="F7" i="1" s="1"/>
  <c r="D4" i="1"/>
  <c r="F4" i="1" s="1"/>
</calcChain>
</file>

<file path=xl/sharedStrings.xml><?xml version="1.0" encoding="utf-8"?>
<sst xmlns="http://schemas.openxmlformats.org/spreadsheetml/2006/main" count="59" uniqueCount="42">
  <si>
    <t>Task</t>
  </si>
  <si>
    <t>Administration</t>
  </si>
  <si>
    <t>Subtask</t>
  </si>
  <si>
    <t>Details</t>
  </si>
  <si>
    <t>General meeting summary</t>
  </si>
  <si>
    <t>ACCG outreach/website</t>
  </si>
  <si>
    <t>Admin WG meeting action items</t>
  </si>
  <si>
    <t>Planning WG meeting summary</t>
  </si>
  <si>
    <t xml:space="preserve">Review upcoming Admin WG, general, and Planning WG meeting agendas; strategize on topics and next steps </t>
  </si>
  <si>
    <t>Facilitation</t>
  </si>
  <si>
    <t>Administrator</t>
  </si>
  <si>
    <t xml:space="preserve">Provide mediation services for conflict resolution support (including planning, shuttle diplomacy, facilitation, and follow up activities)  on an as needed basis. </t>
  </si>
  <si>
    <t>Host and attend general meetings</t>
  </si>
  <si>
    <t>Provide support to ACCG Administrator to update foundational documents and prepare other materials to support the ACCG's collaboration (e.g., strategic plan update, communications and engagement plan update, collaboration strategy updates, etc.</t>
  </si>
  <si>
    <t>Foundational Document Preparation by Lead Facilitation Contractor</t>
  </si>
  <si>
    <t>Foundational Document Preparation by Associate Facilitation Contractor</t>
  </si>
  <si>
    <t>Total hours budgeted for grant</t>
  </si>
  <si>
    <t>30 (as needed)</t>
  </si>
  <si>
    <t>Foundational Document Preparation by Support Facilitation Contractor</t>
  </si>
  <si>
    <t>Total hours for contract</t>
  </si>
  <si>
    <t>Meeting Facilitation and Conflict Resolution (additional cost for travel time)</t>
  </si>
  <si>
    <t>Hours/ month</t>
  </si>
  <si>
    <t xml:space="preserve">Total hours </t>
  </si>
  <si>
    <t>No. months under contract (2.5 years)*</t>
  </si>
  <si>
    <r>
      <t>Total hours for contract</t>
    </r>
    <r>
      <rPr>
        <sz val="11"/>
        <color theme="1"/>
        <rFont val="Calibri"/>
        <family val="2"/>
        <scheme val="minor"/>
      </rPr>
      <t xml:space="preserve"> (*2.5 years equates to 28 general meetings (no Dec. meetings), 28 Admin WG meetings (no Dec. meetings), and 26 Planning WG meetings (usually no Nov. or Dec. meetings, may vary)</t>
    </r>
  </si>
  <si>
    <t>30 (2 hrs/month for first 15 months)</t>
  </si>
  <si>
    <t>Facilitate Admin WG meetings</t>
  </si>
  <si>
    <t>Facilitate Planning WG meetings</t>
  </si>
  <si>
    <t>Professional Facilitation Support Contractor(s)</t>
  </si>
  <si>
    <t>General meeting and Admin Work Group meeting preparation</t>
  </si>
  <si>
    <t>Planning WG meeting preparation</t>
  </si>
  <si>
    <r>
      <t xml:space="preserve">Faciliate and host/attend meetings (in-person meeting travel time included - assuming 3 hour meetings, 45 min for meeting room set up and take down, and 2 hour, or less, roundtrip travel time). </t>
    </r>
    <r>
      <rPr>
        <b/>
        <sz val="11"/>
        <color theme="1"/>
        <rFont val="Calibri"/>
        <family val="2"/>
        <scheme val="minor"/>
      </rPr>
      <t>Note:  If meetings are held virutally only, travel time and meeting room set-up/take-down time do not apply</t>
    </r>
    <r>
      <rPr>
        <sz val="11"/>
        <color theme="1"/>
        <rFont val="Calibri"/>
        <family val="2"/>
        <scheme val="minor"/>
      </rPr>
      <t>.</t>
    </r>
  </si>
  <si>
    <r>
      <t xml:space="preserve">Host/attend general meetings and assist volunteer Facilitator (in-person meeting travel time included - assuming 2.5 hour meetings, 45 min of meeting room set up and take down, and 2 hour, or less, roundtrip travel time). </t>
    </r>
    <r>
      <rPr>
        <b/>
        <sz val="11"/>
        <color theme="1"/>
        <rFont val="Calibri"/>
        <family val="2"/>
        <scheme val="minor"/>
      </rPr>
      <t>Note:  If meetings are held virutally only, travel time and meeting room set-up/take-down time do not apply.</t>
    </r>
  </si>
  <si>
    <t>Review upcoming Admin WG, general, and Planning WG meeting agendas; strategize on topics and next steps.</t>
  </si>
  <si>
    <t>Agenda and meeting material development, coordinate with guest speakers, press releases, and meeting material email distribution.</t>
  </si>
  <si>
    <t>Admin WG host and facilitatator of meetings.</t>
  </si>
  <si>
    <t>Draft general meeting summaries.</t>
  </si>
  <si>
    <t>Draft and distribute Admin WG meeting action items.</t>
  </si>
  <si>
    <t>Agenda and meeting material development and distribution.</t>
  </si>
  <si>
    <t>Draft and distribute Planning WG meeting summaries.</t>
  </si>
  <si>
    <t>Post meeting materials to website; share articles with ACCG listserv and post to website; share member news with ACCG listserv and post to website; website maintenance.</t>
  </si>
  <si>
    <t>Strategy Planning Discussion with Administrator, and any key ACCG members,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</si>
</sst>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Alignment="1"/>
    <xf numFmtId="44" fontId="0" fillId="0" borderId="0" xfId="1" applyFont="1" applyAlignment="1"/>
    <xf numFmtId="0" fontId="0" fillId="0" borderId="0" xfId="0" applyFont="1" applyAlignment="1"/>
    <xf numFmtId="0" fontId="0" fillId="0" borderId="0" xfId="0" applyAlignment="1">
      <alignment wrapText="1"/>
    </xf>
    <xf numFmtId="0" fontId="3" fillId="0" borderId="0" xfId="0" applyFont="1" applyAlignment="1"/>
    <xf numFmtId="0" fontId="0" fillId="0" borderId="1" xfId="0" applyBorder="1" applyAlignment="1">
      <alignment vertical="center"/>
    </xf>
    <xf numFmtId="0" fontId="0" fillId="0" borderId="1" xfId="0" applyFont="1" applyBorder="1" applyAlignment="1">
      <alignment vertical="center" wrapText="1"/>
    </xf>
    <xf numFmtId="0" fontId="0" fillId="0" borderId="1" xfId="0" applyBorder="1" applyAlignment="1">
      <alignment vertical="center" wrapText="1"/>
    </xf>
    <xf numFmtId="0" fontId="2" fillId="2" borderId="1" xfId="0" applyFont="1" applyFill="1" applyBorder="1" applyAlignment="1"/>
    <xf numFmtId="0" fontId="2" fillId="2" borderId="1" xfId="0" applyFont="1" applyFill="1" applyBorder="1" applyAlignment="1">
      <alignment wrapText="1"/>
    </xf>
    <xf numFmtId="0" fontId="2" fillId="3" borderId="1" xfId="0"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Fill="1" applyAlignment="1"/>
    <xf numFmtId="0" fontId="2" fillId="0" borderId="0" xfId="0" applyFont="1" applyFill="1" applyBorder="1" applyAlignment="1">
      <alignment horizontal="right" wrapText="1"/>
    </xf>
    <xf numFmtId="0" fontId="0" fillId="0" borderId="0" xfId="0" applyFill="1" applyBorder="1" applyAlignment="1"/>
    <xf numFmtId="0" fontId="3" fillId="0" borderId="0" xfId="0" applyFont="1" applyFill="1" applyAlignment="1">
      <alignment vertical="center"/>
    </xf>
    <xf numFmtId="0" fontId="0" fillId="0" borderId="0" xfId="0" applyFill="1" applyAlignment="1">
      <alignment wrapText="1"/>
    </xf>
    <xf numFmtId="0" fontId="2" fillId="3" borderId="1" xfId="0" applyFont="1" applyFill="1" applyBorder="1" applyAlignment="1">
      <alignment horizontal="left" wrapText="1"/>
    </xf>
    <xf numFmtId="0" fontId="2" fillId="2" borderId="1" xfId="0" applyFont="1" applyFill="1" applyBorder="1" applyAlignment="1">
      <alignment horizontal="center" wrapText="1"/>
    </xf>
    <xf numFmtId="0" fontId="0" fillId="0" borderId="2" xfId="0" applyBorder="1" applyAlignment="1">
      <alignment horizontal="center" vertical="center"/>
    </xf>
    <xf numFmtId="0" fontId="0" fillId="0" borderId="1" xfId="0" applyFont="1" applyBorder="1" applyAlignment="1">
      <alignment horizontal="center" vertical="center"/>
    </xf>
    <xf numFmtId="0" fontId="2"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2"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175F-2DFD-4EEA-A7CA-1348FC101D71}">
  <dimension ref="A1:G22"/>
  <sheetViews>
    <sheetView tabSelected="1" zoomScale="120" zoomScaleNormal="120" workbookViewId="0">
      <selection activeCell="B3" sqref="B3"/>
    </sheetView>
  </sheetViews>
  <sheetFormatPr defaultRowHeight="14.4" x14ac:dyDescent="0.3"/>
  <cols>
    <col min="1" max="1" width="19.33203125" style="1" customWidth="1"/>
    <col min="2" max="2" width="34" style="1" bestFit="1" customWidth="1"/>
    <col min="3" max="3" width="69.21875" style="4" customWidth="1"/>
    <col min="4" max="4" width="22.109375" style="1" customWidth="1"/>
    <col min="5" max="5" width="12.33203125" style="1" bestFit="1" customWidth="1"/>
    <col min="6" max="6" width="8.88671875" style="1"/>
    <col min="7" max="7" width="11.21875" style="1" bestFit="1" customWidth="1"/>
    <col min="8" max="16384" width="8.88671875" style="1"/>
  </cols>
  <sheetData>
    <row r="1" spans="1:7" ht="18" x14ac:dyDescent="0.35">
      <c r="A1" s="5" t="s">
        <v>10</v>
      </c>
    </row>
    <row r="2" spans="1:7" ht="28.8" x14ac:dyDescent="0.3">
      <c r="A2" s="9" t="s">
        <v>0</v>
      </c>
      <c r="B2" s="9" t="s">
        <v>2</v>
      </c>
      <c r="C2" s="10" t="s">
        <v>3</v>
      </c>
      <c r="D2" s="20" t="s">
        <v>23</v>
      </c>
      <c r="E2" s="20" t="s">
        <v>21</v>
      </c>
      <c r="F2" s="25" t="s">
        <v>22</v>
      </c>
    </row>
    <row r="3" spans="1:7" s="3" customFormat="1" ht="43.2" x14ac:dyDescent="0.3">
      <c r="A3" s="6" t="s">
        <v>1</v>
      </c>
      <c r="B3" s="7" t="s">
        <v>41</v>
      </c>
      <c r="C3" s="7" t="s">
        <v>33</v>
      </c>
      <c r="D3" s="24">
        <v>15</v>
      </c>
      <c r="E3" s="22">
        <v>2</v>
      </c>
      <c r="F3" s="22">
        <f>PRODUCT(D3:E3)</f>
        <v>30</v>
      </c>
    </row>
    <row r="4" spans="1:7" ht="28.8" x14ac:dyDescent="0.3">
      <c r="A4" s="6" t="s">
        <v>1</v>
      </c>
      <c r="B4" s="8" t="s">
        <v>29</v>
      </c>
      <c r="C4" s="8" t="s">
        <v>34</v>
      </c>
      <c r="D4" s="13">
        <f>11+11+6</f>
        <v>28</v>
      </c>
      <c r="E4" s="12">
        <v>2</v>
      </c>
      <c r="F4" s="22">
        <f t="shared" ref="F4:F12" si="0">PRODUCT(D4:E4)</f>
        <v>56</v>
      </c>
    </row>
    <row r="5" spans="1:7" x14ac:dyDescent="0.3">
      <c r="A5" s="6" t="s">
        <v>9</v>
      </c>
      <c r="B5" s="6" t="s">
        <v>26</v>
      </c>
      <c r="C5" s="8" t="s">
        <v>35</v>
      </c>
      <c r="D5" s="13">
        <f t="shared" ref="D5:D8" si="1">11+11+6</f>
        <v>28</v>
      </c>
      <c r="E5" s="12">
        <v>2</v>
      </c>
      <c r="F5" s="22">
        <f>PRODUCT(D5:E5)</f>
        <v>56</v>
      </c>
    </row>
    <row r="6" spans="1:7" ht="71.400000000000006" customHeight="1" x14ac:dyDescent="0.3">
      <c r="A6" s="6" t="s">
        <v>1</v>
      </c>
      <c r="B6" s="8" t="s">
        <v>12</v>
      </c>
      <c r="C6" s="8" t="s">
        <v>32</v>
      </c>
      <c r="D6" s="13">
        <f t="shared" si="1"/>
        <v>28</v>
      </c>
      <c r="E6" s="12">
        <v>5.25</v>
      </c>
      <c r="F6" s="22">
        <f t="shared" si="0"/>
        <v>147</v>
      </c>
    </row>
    <row r="7" spans="1:7" x14ac:dyDescent="0.3">
      <c r="A7" s="6" t="s">
        <v>1</v>
      </c>
      <c r="B7" s="6" t="s">
        <v>4</v>
      </c>
      <c r="C7" s="8" t="s">
        <v>36</v>
      </c>
      <c r="D7" s="13">
        <f t="shared" si="1"/>
        <v>28</v>
      </c>
      <c r="E7" s="12">
        <v>2</v>
      </c>
      <c r="F7" s="22">
        <f t="shared" si="0"/>
        <v>56</v>
      </c>
    </row>
    <row r="8" spans="1:7" x14ac:dyDescent="0.3">
      <c r="A8" s="6" t="s">
        <v>1</v>
      </c>
      <c r="B8" s="6" t="s">
        <v>6</v>
      </c>
      <c r="C8" s="8" t="s">
        <v>37</v>
      </c>
      <c r="D8" s="13">
        <f t="shared" si="1"/>
        <v>28</v>
      </c>
      <c r="E8" s="12">
        <v>1</v>
      </c>
      <c r="F8" s="22">
        <f t="shared" si="0"/>
        <v>28</v>
      </c>
    </row>
    <row r="9" spans="1:7" x14ac:dyDescent="0.3">
      <c r="A9" s="6" t="s">
        <v>1</v>
      </c>
      <c r="B9" s="6" t="s">
        <v>30</v>
      </c>
      <c r="C9" s="8" t="s">
        <v>38</v>
      </c>
      <c r="D9" s="13">
        <f>10+10+6</f>
        <v>26</v>
      </c>
      <c r="E9" s="12">
        <v>1</v>
      </c>
      <c r="F9" s="22">
        <f t="shared" si="0"/>
        <v>26</v>
      </c>
    </row>
    <row r="10" spans="1:7" ht="57.6" x14ac:dyDescent="0.3">
      <c r="A10" s="6" t="s">
        <v>9</v>
      </c>
      <c r="B10" s="6" t="s">
        <v>27</v>
      </c>
      <c r="C10" s="8" t="s">
        <v>31</v>
      </c>
      <c r="D10" s="13">
        <f t="shared" ref="D10:D11" si="2">10+10+6</f>
        <v>26</v>
      </c>
      <c r="E10" s="12">
        <v>5.75</v>
      </c>
      <c r="F10" s="22">
        <f t="shared" si="0"/>
        <v>149.5</v>
      </c>
    </row>
    <row r="11" spans="1:7" x14ac:dyDescent="0.3">
      <c r="A11" s="6" t="s">
        <v>1</v>
      </c>
      <c r="B11" s="6" t="s">
        <v>7</v>
      </c>
      <c r="C11" s="8" t="s">
        <v>39</v>
      </c>
      <c r="D11" s="13">
        <f t="shared" si="2"/>
        <v>26</v>
      </c>
      <c r="E11" s="12">
        <v>2</v>
      </c>
      <c r="F11" s="22">
        <f t="shared" si="0"/>
        <v>52</v>
      </c>
    </row>
    <row r="12" spans="1:7" ht="43.2" x14ac:dyDescent="0.3">
      <c r="A12" s="6" t="s">
        <v>1</v>
      </c>
      <c r="B12" s="6" t="s">
        <v>5</v>
      </c>
      <c r="C12" s="8" t="s">
        <v>40</v>
      </c>
      <c r="D12" s="24">
        <f>12+12+6</f>
        <v>30</v>
      </c>
      <c r="E12" s="12">
        <v>4.5</v>
      </c>
      <c r="F12" s="22">
        <f t="shared" si="0"/>
        <v>135</v>
      </c>
    </row>
    <row r="13" spans="1:7" ht="29.4" customHeight="1" x14ac:dyDescent="0.3">
      <c r="C13" s="27" t="s">
        <v>24</v>
      </c>
      <c r="D13" s="28"/>
      <c r="E13" s="29"/>
      <c r="F13" s="23">
        <f>SUM(F3:F12)</f>
        <v>735.5</v>
      </c>
      <c r="G13" s="2"/>
    </row>
    <row r="14" spans="1:7" s="14" customFormat="1" x14ac:dyDescent="0.3">
      <c r="C14" s="15"/>
      <c r="D14" s="16"/>
    </row>
    <row r="15" spans="1:7" s="14" customFormat="1" ht="18" x14ac:dyDescent="0.3">
      <c r="A15" s="17" t="s">
        <v>28</v>
      </c>
      <c r="C15" s="18"/>
    </row>
    <row r="16" spans="1:7" ht="28.8" x14ac:dyDescent="0.3">
      <c r="A16" s="9" t="s">
        <v>0</v>
      </c>
      <c r="B16" s="9" t="s">
        <v>2</v>
      </c>
      <c r="C16" s="10" t="s">
        <v>3</v>
      </c>
      <c r="D16" s="20" t="s">
        <v>16</v>
      </c>
    </row>
    <row r="17" spans="1:4" ht="43.2" x14ac:dyDescent="0.3">
      <c r="A17" s="6" t="s">
        <v>1</v>
      </c>
      <c r="B17" s="7" t="s">
        <v>41</v>
      </c>
      <c r="C17" s="7" t="s">
        <v>8</v>
      </c>
      <c r="D17" s="13" t="s">
        <v>25</v>
      </c>
    </row>
    <row r="18" spans="1:4" ht="43.2" x14ac:dyDescent="0.3">
      <c r="A18" s="6" t="s">
        <v>9</v>
      </c>
      <c r="B18" s="8" t="s">
        <v>20</v>
      </c>
      <c r="C18" s="8" t="s">
        <v>11</v>
      </c>
      <c r="D18" s="13" t="s">
        <v>17</v>
      </c>
    </row>
    <row r="19" spans="1:4" ht="57.6" customHeight="1" x14ac:dyDescent="0.3">
      <c r="A19" s="6" t="s">
        <v>1</v>
      </c>
      <c r="B19" s="8" t="s">
        <v>14</v>
      </c>
      <c r="C19" s="26" t="s">
        <v>13</v>
      </c>
      <c r="D19" s="21">
        <v>20</v>
      </c>
    </row>
    <row r="20" spans="1:4" ht="28.8" x14ac:dyDescent="0.3">
      <c r="A20" s="6" t="s">
        <v>1</v>
      </c>
      <c r="B20" s="8" t="s">
        <v>15</v>
      </c>
      <c r="C20" s="26"/>
      <c r="D20" s="12">
        <v>10</v>
      </c>
    </row>
    <row r="21" spans="1:4" ht="28.8" x14ac:dyDescent="0.3">
      <c r="A21" s="6" t="s">
        <v>1</v>
      </c>
      <c r="B21" s="8" t="s">
        <v>18</v>
      </c>
      <c r="C21" s="26"/>
      <c r="D21" s="12">
        <v>10</v>
      </c>
    </row>
    <row r="22" spans="1:4" x14ac:dyDescent="0.3">
      <c r="C22" s="19" t="s">
        <v>19</v>
      </c>
      <c r="D22" s="11">
        <f>30+30+20+10+10</f>
        <v>100</v>
      </c>
    </row>
  </sheetData>
  <mergeCells count="2">
    <mergeCell ref="C19:C21"/>
    <mergeCell ref="C13:E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Scope of 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Layhee</dc:creator>
  <cp:lastModifiedBy>Megan Layhee</cp:lastModifiedBy>
  <dcterms:created xsi:type="dcterms:W3CDTF">2021-09-08T14:44:26Z</dcterms:created>
  <dcterms:modified xsi:type="dcterms:W3CDTF">2022-03-07T22:53:45Z</dcterms:modified>
</cp:coreProperties>
</file>